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ebastián\Paper ROCK\Respuesta paper ROCK ss\Para subir en la respuesta\subir 18-11-22\datos xls chequeados\datos xls para subir a eLife\"/>
    </mc:Choice>
  </mc:AlternateContent>
  <bookViews>
    <workbookView xWindow="0" yWindow="0" windowWidth="13515" windowHeight="10800"/>
  </bookViews>
  <sheets>
    <sheet name="Figure 2- figure supplement 1 B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2" l="1"/>
  <c r="G33" i="2"/>
  <c r="G34" i="2"/>
  <c r="G36" i="2"/>
  <c r="H36" i="2"/>
  <c r="G37" i="2"/>
  <c r="H37" i="2" s="1"/>
  <c r="G38" i="2"/>
  <c r="H38" i="2"/>
  <c r="G41" i="2"/>
  <c r="G42" i="2"/>
  <c r="H47" i="2" s="1"/>
  <c r="G43" i="2"/>
  <c r="H48" i="2" s="1"/>
  <c r="G46" i="2"/>
  <c r="H46" i="2" s="1"/>
  <c r="G47" i="2"/>
  <c r="G48" i="2"/>
  <c r="G8" i="2"/>
  <c r="D12" i="2" s="1"/>
  <c r="G9" i="2"/>
  <c r="F13" i="2" s="1"/>
  <c r="G10" i="2"/>
  <c r="F14" i="2" s="1"/>
  <c r="G12" i="2"/>
  <c r="H12" i="2" s="1"/>
  <c r="D13" i="2"/>
  <c r="G13" i="2"/>
  <c r="G14" i="2"/>
  <c r="G17" i="2"/>
  <c r="G18" i="2"/>
  <c r="D23" i="2" s="1"/>
  <c r="G19" i="2"/>
  <c r="D24" i="2" s="1"/>
  <c r="D22" i="2"/>
  <c r="F22" i="2"/>
  <c r="G22" i="2"/>
  <c r="H22" i="2"/>
  <c r="G23" i="2"/>
  <c r="G24" i="2"/>
  <c r="D14" i="2" l="1"/>
  <c r="H14" i="2"/>
  <c r="F23" i="2"/>
  <c r="H13" i="2"/>
  <c r="H23" i="2"/>
  <c r="F12" i="2"/>
  <c r="H24" i="2"/>
  <c r="F24" i="2"/>
</calcChain>
</file>

<file path=xl/sharedStrings.xml><?xml version="1.0" encoding="utf-8"?>
<sst xmlns="http://schemas.openxmlformats.org/spreadsheetml/2006/main" count="41" uniqueCount="13">
  <si>
    <t>dilucion</t>
  </si>
  <si>
    <t>BRCA2</t>
  </si>
  <si>
    <t>BRCA2 NT</t>
  </si>
  <si>
    <t>Well 1</t>
  </si>
  <si>
    <t>Well 2</t>
  </si>
  <si>
    <t>Well 3</t>
  </si>
  <si>
    <t>Promedio</t>
  </si>
  <si>
    <t>BRCA2 Fasudil</t>
  </si>
  <si>
    <t>SCR NT</t>
  </si>
  <si>
    <t>SCR Fasudil</t>
  </si>
  <si>
    <t>exp1</t>
  </si>
  <si>
    <t>exp2</t>
  </si>
  <si>
    <r>
      <t xml:space="preserve">Surviving percentages of Fasudil-treated shScramble and shBRCA2 HCT116 </t>
    </r>
    <r>
      <rPr>
        <b/>
        <vertAlign val="superscript"/>
        <sz val="12"/>
        <color theme="1"/>
        <rFont val="Arial"/>
        <family val="2"/>
      </rPr>
      <t>p21-/-</t>
    </r>
    <r>
      <rPr>
        <b/>
        <sz val="12"/>
        <color theme="1"/>
        <rFont val="Arial"/>
        <family val="2"/>
      </rPr>
      <t xml:space="preserve">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</si>
</sst>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13" zoomScale="85" zoomScaleNormal="85" workbookViewId="0">
      <selection activeCell="K31" sqref="K31"/>
    </sheetView>
  </sheetViews>
  <sheetFormatPr baseColWidth="10" defaultRowHeight="15" x14ac:dyDescent="0.25"/>
  <sheetData>
    <row r="1" spans="1:8" ht="18.75" x14ac:dyDescent="0.25">
      <c r="A1" s="2" t="s">
        <v>12</v>
      </c>
    </row>
    <row r="3" spans="1:8" x14ac:dyDescent="0.25">
      <c r="A3" s="1" t="s">
        <v>10</v>
      </c>
    </row>
    <row r="4" spans="1:8" x14ac:dyDescent="0.25">
      <c r="A4" t="s">
        <v>0</v>
      </c>
      <c r="B4" t="s">
        <v>1</v>
      </c>
    </row>
    <row r="7" spans="1:8" x14ac:dyDescent="0.25">
      <c r="A7" t="s">
        <v>2</v>
      </c>
      <c r="B7" t="s">
        <v>3</v>
      </c>
      <c r="C7" t="s">
        <v>4</v>
      </c>
      <c r="E7" t="s">
        <v>5</v>
      </c>
      <c r="G7" t="s">
        <v>6</v>
      </c>
    </row>
    <row r="8" spans="1:8" x14ac:dyDescent="0.25">
      <c r="A8">
        <v>1</v>
      </c>
      <c r="B8">
        <v>0</v>
      </c>
      <c r="C8">
        <v>70</v>
      </c>
      <c r="E8">
        <v>73</v>
      </c>
      <c r="G8">
        <f>AVERAGE(E8,C8)</f>
        <v>71.5</v>
      </c>
      <c r="H8">
        <v>100</v>
      </c>
    </row>
    <row r="9" spans="1:8" x14ac:dyDescent="0.25">
      <c r="A9">
        <v>2</v>
      </c>
      <c r="B9">
        <v>0</v>
      </c>
      <c r="C9">
        <v>63</v>
      </c>
      <c r="E9">
        <v>48</v>
      </c>
      <c r="G9">
        <f>AVERAGE(E9,C9)</f>
        <v>55.5</v>
      </c>
      <c r="H9">
        <v>100</v>
      </c>
    </row>
    <row r="10" spans="1:8" x14ac:dyDescent="0.25">
      <c r="A10">
        <v>3</v>
      </c>
      <c r="C10">
        <v>28</v>
      </c>
      <c r="E10">
        <v>38</v>
      </c>
      <c r="G10">
        <f>AVERAGE(E10,C10)</f>
        <v>33</v>
      </c>
    </row>
    <row r="11" spans="1:8" x14ac:dyDescent="0.25">
      <c r="A11" t="s">
        <v>7</v>
      </c>
      <c r="B11" t="s">
        <v>3</v>
      </c>
      <c r="C11" t="s">
        <v>4</v>
      </c>
      <c r="E11" t="s">
        <v>5</v>
      </c>
    </row>
    <row r="12" spans="1:8" x14ac:dyDescent="0.25">
      <c r="A12">
        <v>1</v>
      </c>
      <c r="C12">
        <v>15</v>
      </c>
      <c r="D12">
        <f>C12*100/$G$8</f>
        <v>20.97902097902098</v>
      </c>
      <c r="E12">
        <v>19</v>
      </c>
      <c r="F12">
        <f>E12*100/$G$8</f>
        <v>26.573426573426573</v>
      </c>
      <c r="G12">
        <f>AVERAGE(E12,C12)</f>
        <v>17</v>
      </c>
      <c r="H12">
        <f>G12*100/G8</f>
        <v>23.776223776223777</v>
      </c>
    </row>
    <row r="13" spans="1:8" x14ac:dyDescent="0.25">
      <c r="A13">
        <v>2</v>
      </c>
      <c r="C13">
        <v>14</v>
      </c>
      <c r="D13">
        <f>C13*100/$G$9</f>
        <v>25.225225225225227</v>
      </c>
      <c r="E13">
        <v>15</v>
      </c>
      <c r="F13">
        <f>E13*100/$G$9</f>
        <v>27.027027027027028</v>
      </c>
      <c r="G13">
        <f>AVERAGE(E13,C13)</f>
        <v>14.5</v>
      </c>
      <c r="H13">
        <f>G13*100/G9</f>
        <v>26.126126126126128</v>
      </c>
    </row>
    <row r="14" spans="1:8" x14ac:dyDescent="0.25">
      <c r="A14">
        <v>3</v>
      </c>
      <c r="B14">
        <v>11</v>
      </c>
      <c r="C14">
        <v>9</v>
      </c>
      <c r="D14">
        <f>C14*100/$G$10</f>
        <v>27.272727272727273</v>
      </c>
      <c r="E14">
        <v>14</v>
      </c>
      <c r="F14">
        <f>E14*100/$G$10</f>
        <v>42.424242424242422</v>
      </c>
      <c r="G14">
        <f>AVERAGE(E14,C14)</f>
        <v>11.5</v>
      </c>
      <c r="H14">
        <f>G14*100/G10</f>
        <v>34.848484848484851</v>
      </c>
    </row>
    <row r="16" spans="1:8" x14ac:dyDescent="0.25">
      <c r="A16" t="s">
        <v>8</v>
      </c>
      <c r="B16" t="s">
        <v>3</v>
      </c>
      <c r="C16" t="s">
        <v>4</v>
      </c>
      <c r="E16" t="s">
        <v>5</v>
      </c>
    </row>
    <row r="17" spans="1:8" x14ac:dyDescent="0.25">
      <c r="A17">
        <v>1</v>
      </c>
      <c r="B17">
        <v>0</v>
      </c>
      <c r="C17">
        <v>76</v>
      </c>
      <c r="E17">
        <v>78</v>
      </c>
      <c r="G17">
        <f>AVERAGE(E17,C17)</f>
        <v>77</v>
      </c>
      <c r="H17">
        <v>100</v>
      </c>
    </row>
    <row r="18" spans="1:8" x14ac:dyDescent="0.25">
      <c r="A18">
        <v>2</v>
      </c>
      <c r="B18">
        <v>0</v>
      </c>
      <c r="C18">
        <v>44</v>
      </c>
      <c r="E18">
        <v>52</v>
      </c>
      <c r="G18">
        <f>AVERAGE(E18,C18)</f>
        <v>48</v>
      </c>
      <c r="H18">
        <v>100</v>
      </c>
    </row>
    <row r="19" spans="1:8" x14ac:dyDescent="0.25">
      <c r="A19">
        <v>3</v>
      </c>
      <c r="B19">
        <v>25</v>
      </c>
      <c r="C19">
        <v>26</v>
      </c>
      <c r="E19">
        <v>21</v>
      </c>
      <c r="G19">
        <f>AVERAGE(E19,C19,B19)</f>
        <v>24</v>
      </c>
    </row>
    <row r="21" spans="1:8" x14ac:dyDescent="0.25">
      <c r="A21" t="s">
        <v>9</v>
      </c>
      <c r="B21" t="s">
        <v>3</v>
      </c>
      <c r="C21" t="s">
        <v>4</v>
      </c>
      <c r="E21" t="s">
        <v>5</v>
      </c>
    </row>
    <row r="22" spans="1:8" x14ac:dyDescent="0.25">
      <c r="A22">
        <v>1</v>
      </c>
      <c r="C22">
        <v>55</v>
      </c>
      <c r="D22">
        <f>C22*100/$G$17</f>
        <v>71.428571428571431</v>
      </c>
      <c r="E22">
        <v>59</v>
      </c>
      <c r="F22">
        <f>E22*100/$G$17</f>
        <v>76.623376623376629</v>
      </c>
      <c r="G22">
        <f>AVERAGE(E22,C22)</f>
        <v>57</v>
      </c>
      <c r="H22">
        <f>G22*100/G17</f>
        <v>74.025974025974023</v>
      </c>
    </row>
    <row r="23" spans="1:8" x14ac:dyDescent="0.25">
      <c r="A23">
        <v>2</v>
      </c>
      <c r="C23">
        <v>30</v>
      </c>
      <c r="D23">
        <f>C23*100/$G$18</f>
        <v>62.5</v>
      </c>
      <c r="E23">
        <v>35</v>
      </c>
      <c r="F23">
        <f>E23*100/$G$18</f>
        <v>72.916666666666671</v>
      </c>
      <c r="G23">
        <f>AVERAGE(E23,C23)</f>
        <v>32.5</v>
      </c>
      <c r="H23">
        <f>G23*100/G18</f>
        <v>67.708333333333329</v>
      </c>
    </row>
    <row r="24" spans="1:8" x14ac:dyDescent="0.25">
      <c r="A24">
        <v>3</v>
      </c>
      <c r="C24">
        <v>19</v>
      </c>
      <c r="D24">
        <f>C24*100/$G$19</f>
        <v>79.166666666666671</v>
      </c>
      <c r="E24">
        <v>27</v>
      </c>
      <c r="F24">
        <f>E24*100/$G$19</f>
        <v>112.5</v>
      </c>
      <c r="G24">
        <f>AVERAGE(E24,C24)</f>
        <v>23</v>
      </c>
      <c r="H24">
        <f>G24*100/G19</f>
        <v>95.833333333333329</v>
      </c>
    </row>
    <row r="27" spans="1:8" x14ac:dyDescent="0.25">
      <c r="A27" s="1" t="s">
        <v>11</v>
      </c>
    </row>
    <row r="28" spans="1:8" x14ac:dyDescent="0.25">
      <c r="A28" t="s">
        <v>0</v>
      </c>
      <c r="B28" t="s">
        <v>1</v>
      </c>
    </row>
    <row r="31" spans="1:8" x14ac:dyDescent="0.25">
      <c r="A31" t="s">
        <v>2</v>
      </c>
      <c r="B31" t="s">
        <v>3</v>
      </c>
      <c r="C31" t="s">
        <v>4</v>
      </c>
      <c r="E31" t="s">
        <v>5</v>
      </c>
      <c r="G31" t="s">
        <v>6</v>
      </c>
    </row>
    <row r="32" spans="1:8" x14ac:dyDescent="0.25">
      <c r="A32">
        <v>1</v>
      </c>
      <c r="B32">
        <v>89</v>
      </c>
      <c r="C32">
        <v>91</v>
      </c>
      <c r="E32">
        <v>80</v>
      </c>
      <c r="G32">
        <f>AVERAGE(B32:E32)</f>
        <v>86.666666666666671</v>
      </c>
      <c r="H32">
        <v>100</v>
      </c>
    </row>
    <row r="33" spans="1:8" x14ac:dyDescent="0.25">
      <c r="A33">
        <v>2</v>
      </c>
      <c r="B33">
        <v>73</v>
      </c>
      <c r="C33">
        <v>61</v>
      </c>
      <c r="E33">
        <v>68</v>
      </c>
      <c r="G33">
        <f>AVERAGE(B33:E33)</f>
        <v>67.333333333333329</v>
      </c>
      <c r="H33">
        <v>100</v>
      </c>
    </row>
    <row r="34" spans="1:8" x14ac:dyDescent="0.25">
      <c r="A34">
        <v>3</v>
      </c>
      <c r="B34">
        <v>41</v>
      </c>
      <c r="C34">
        <v>45</v>
      </c>
      <c r="E34">
        <v>49</v>
      </c>
      <c r="G34">
        <f>AVERAGE(B34:E34)</f>
        <v>45</v>
      </c>
    </row>
    <row r="35" spans="1:8" x14ac:dyDescent="0.25">
      <c r="A35" t="s">
        <v>7</v>
      </c>
      <c r="B35" t="s">
        <v>3</v>
      </c>
      <c r="C35" t="s">
        <v>4</v>
      </c>
      <c r="E35" t="s">
        <v>5</v>
      </c>
    </row>
    <row r="36" spans="1:8" x14ac:dyDescent="0.25">
      <c r="A36">
        <v>1</v>
      </c>
      <c r="B36">
        <v>26</v>
      </c>
      <c r="C36">
        <v>28</v>
      </c>
      <c r="E36">
        <v>25</v>
      </c>
      <c r="G36">
        <f>AVERAGE(B36:E36)</f>
        <v>26.333333333333332</v>
      </c>
      <c r="H36">
        <f>G36*100/G32</f>
        <v>30.38461538461538</v>
      </c>
    </row>
    <row r="37" spans="1:8" x14ac:dyDescent="0.25">
      <c r="A37">
        <v>2</v>
      </c>
      <c r="B37">
        <v>18</v>
      </c>
      <c r="C37">
        <v>19</v>
      </c>
      <c r="E37">
        <v>24</v>
      </c>
      <c r="G37">
        <f>AVERAGE(B37:E37)</f>
        <v>20.333333333333332</v>
      </c>
      <c r="H37">
        <f>G37*100/G33</f>
        <v>30.198019801980198</v>
      </c>
    </row>
    <row r="38" spans="1:8" x14ac:dyDescent="0.25">
      <c r="A38">
        <v>3</v>
      </c>
      <c r="B38">
        <v>15</v>
      </c>
      <c r="C38">
        <v>12</v>
      </c>
      <c r="E38">
        <v>23</v>
      </c>
      <c r="G38">
        <f>AVERAGE(B38:E38)</f>
        <v>16.666666666666668</v>
      </c>
      <c r="H38">
        <f>G38*100/G34</f>
        <v>37.037037037037038</v>
      </c>
    </row>
    <row r="40" spans="1:8" x14ac:dyDescent="0.25">
      <c r="A40" t="s">
        <v>8</v>
      </c>
      <c r="B40" t="s">
        <v>3</v>
      </c>
      <c r="C40" t="s">
        <v>4</v>
      </c>
      <c r="E40" t="s">
        <v>5</v>
      </c>
    </row>
    <row r="41" spans="1:8" x14ac:dyDescent="0.25">
      <c r="A41">
        <v>1</v>
      </c>
      <c r="B41">
        <v>86</v>
      </c>
      <c r="C41">
        <v>101</v>
      </c>
      <c r="E41">
        <v>99</v>
      </c>
      <c r="G41">
        <f>AVERAGE(B41:E41)</f>
        <v>95.333333333333329</v>
      </c>
      <c r="H41">
        <v>100</v>
      </c>
    </row>
    <row r="42" spans="1:8" x14ac:dyDescent="0.25">
      <c r="A42">
        <v>2</v>
      </c>
      <c r="B42">
        <v>76</v>
      </c>
      <c r="C42">
        <v>89</v>
      </c>
      <c r="E42">
        <v>71</v>
      </c>
      <c r="G42">
        <f>AVERAGE(B42:E42)</f>
        <v>78.666666666666671</v>
      </c>
      <c r="H42">
        <v>100</v>
      </c>
    </row>
    <row r="43" spans="1:8" x14ac:dyDescent="0.25">
      <c r="A43">
        <v>3</v>
      </c>
      <c r="B43">
        <v>43</v>
      </c>
      <c r="C43">
        <v>46</v>
      </c>
      <c r="E43">
        <v>39</v>
      </c>
      <c r="G43">
        <f>AVERAGE(B43:E43)</f>
        <v>42.666666666666664</v>
      </c>
      <c r="H43">
        <v>100</v>
      </c>
    </row>
    <row r="45" spans="1:8" x14ac:dyDescent="0.25">
      <c r="A45" t="s">
        <v>9</v>
      </c>
      <c r="B45" t="s">
        <v>3</v>
      </c>
      <c r="C45" t="s">
        <v>4</v>
      </c>
      <c r="E45" t="s">
        <v>5</v>
      </c>
    </row>
    <row r="46" spans="1:8" x14ac:dyDescent="0.25">
      <c r="A46">
        <v>1</v>
      </c>
      <c r="B46">
        <v>79</v>
      </c>
      <c r="C46">
        <v>85</v>
      </c>
      <c r="E46">
        <v>75</v>
      </c>
      <c r="G46">
        <f>AVERAGE(B46:E46)</f>
        <v>79.666666666666671</v>
      </c>
      <c r="H46">
        <f>G46*100/G41</f>
        <v>83.566433566433574</v>
      </c>
    </row>
    <row r="47" spans="1:8" x14ac:dyDescent="0.25">
      <c r="A47">
        <v>2</v>
      </c>
      <c r="B47">
        <v>65</v>
      </c>
      <c r="C47">
        <v>59</v>
      </c>
      <c r="E47">
        <v>69</v>
      </c>
      <c r="G47">
        <f>AVERAGE(B47:E47)</f>
        <v>64.333333333333329</v>
      </c>
      <c r="H47">
        <f>G47*100/G42</f>
        <v>81.779661016949149</v>
      </c>
    </row>
    <row r="48" spans="1:8" x14ac:dyDescent="0.25">
      <c r="A48">
        <v>3</v>
      </c>
      <c r="B48">
        <v>55</v>
      </c>
      <c r="C48">
        <v>48</v>
      </c>
      <c r="E48">
        <v>47</v>
      </c>
      <c r="G48">
        <f>AVERAGE(B48:E48)</f>
        <v>50</v>
      </c>
      <c r="H48">
        <f>G48*100/G43</f>
        <v>117.1875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2- figure supplement 1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Laboratorio Gottifredi</dc:creator>
  <cp:lastModifiedBy>Usuario Laboratorio Gottifredi</cp:lastModifiedBy>
  <dcterms:created xsi:type="dcterms:W3CDTF">2022-10-31T17:57:16Z</dcterms:created>
  <dcterms:modified xsi:type="dcterms:W3CDTF">2022-12-23T11:58:48Z</dcterms:modified>
</cp:coreProperties>
</file>